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'Ark1'!$A$1:$F$60</definedName>
  </definedNames>
  <calcPr fullCalcOnLoad="1"/>
</workbook>
</file>

<file path=xl/sharedStrings.xml><?xml version="1.0" encoding="utf-8"?>
<sst xmlns="http://schemas.openxmlformats.org/spreadsheetml/2006/main" count="61" uniqueCount="39">
  <si>
    <t>Balance</t>
  </si>
  <si>
    <t>Beløb</t>
  </si>
  <si>
    <t>Passiver</t>
  </si>
  <si>
    <t>Aktiver</t>
  </si>
  <si>
    <t>Indtægter:</t>
  </si>
  <si>
    <t>Udgifter:</t>
  </si>
  <si>
    <t>Årets resultat:</t>
  </si>
  <si>
    <t>Årets overskud</t>
  </si>
  <si>
    <t>Undertegnede revisor har d.d. revideret foranstående, der er i overensstemmelse med de foreviste</t>
  </si>
  <si>
    <t>bøger og bilag. Beholdningen er konstateret tilstede. Der er i øvrigt intet at bemærke.</t>
  </si>
  <si>
    <t>d.</t>
  </si>
  <si>
    <t>Helsinge</t>
  </si>
  <si>
    <t>kr.</t>
  </si>
  <si>
    <t>Græsslåning.</t>
  </si>
  <si>
    <t>Kontor artikler.</t>
  </si>
  <si>
    <t>Kontigenter 33 grundejere.</t>
  </si>
  <si>
    <t>Snerydning.</t>
  </si>
  <si>
    <t>Bank.</t>
  </si>
  <si>
    <t xml:space="preserve">Vedligehold lejeplads bænke og </t>
  </si>
  <si>
    <t>hømmerstandere.</t>
  </si>
  <si>
    <t>Kontingent og forsikring hos</t>
  </si>
  <si>
    <t>parcelhusejernes-landsforening.</t>
  </si>
  <si>
    <t>Gebyr og renter bank.</t>
  </si>
  <si>
    <t>Karsten Sjørslev.</t>
  </si>
  <si>
    <t>Kasserer.</t>
  </si>
  <si>
    <t>Formand.</t>
  </si>
  <si>
    <t>Lars Jagd Jensen.</t>
  </si>
  <si>
    <t>Revisor.</t>
  </si>
  <si>
    <t>Driftsregnskab 2007.</t>
  </si>
  <si>
    <t>Indtægter i alt 2007.</t>
  </si>
  <si>
    <t>Tilgodehavende 2007.</t>
  </si>
  <si>
    <t>Bankbeholdning pr. 31/12-2007.</t>
  </si>
  <si>
    <t>Kassebeholdning pr. 31/12-2007.</t>
  </si>
  <si>
    <t>Egenkapital pr. 01.01.2007.</t>
  </si>
  <si>
    <t>Egenkapital pr. 31.12.2007.</t>
  </si>
  <si>
    <t>Overførsel til vedligehold konto.</t>
  </si>
  <si>
    <t>Carsten Nielsen.</t>
  </si>
  <si>
    <t>Afskrivning tilgodehavendende 2003.</t>
  </si>
  <si>
    <t>Udgifter i alt 2007.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</si>
</sst>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.00;[Red]&quot;kr&quot;\ #,##0.00"/>
    <numFmt numFmtId="165" formatCode="&quot;kr&quot;\ #,##0.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" fontId="4" fillId="0" borderId="2" xfId="19" applyNumberFormat="1" applyFont="1" applyBorder="1" applyAlignment="1">
      <alignment horizontal="right"/>
    </xf>
    <xf numFmtId="4" fontId="4" fillId="0" borderId="0" xfId="19" applyNumberFormat="1" applyFont="1" applyBorder="1" applyAlignment="1">
      <alignment horizontal="right"/>
    </xf>
    <xf numFmtId="4" fontId="2" fillId="0" borderId="1" xfId="19" applyNumberFormat="1" applyFont="1" applyBorder="1" applyAlignment="1">
      <alignment horizontal="right"/>
    </xf>
    <xf numFmtId="4" fontId="2" fillId="0" borderId="0" xfId="19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2" xfId="19" applyNumberFormat="1" applyFont="1" applyBorder="1" applyAlignment="1">
      <alignment horizontal="right"/>
    </xf>
    <xf numFmtId="4" fontId="2" fillId="0" borderId="3" xfId="19" applyNumberFormat="1" applyFont="1" applyBorder="1" applyAlignment="1">
      <alignment horizontal="right"/>
    </xf>
    <xf numFmtId="4" fontId="1" fillId="0" borderId="1" xfId="19" applyNumberFormat="1" applyFont="1" applyBorder="1" applyAlignment="1">
      <alignment horizontal="right"/>
    </xf>
    <xf numFmtId="4" fontId="2" fillId="0" borderId="4" xfId="19" applyNumberFormat="1" applyFont="1" applyBorder="1" applyAlignment="1">
      <alignment horizontal="right"/>
    </xf>
    <xf numFmtId="4" fontId="2" fillId="0" borderId="0" xfId="19" applyNumberFormat="1" applyFont="1" applyAlignment="1">
      <alignment horizontal="right"/>
    </xf>
    <xf numFmtId="4" fontId="2" fillId="0" borderId="1" xfId="19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2" fillId="0" borderId="5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6.7109375" style="5" customWidth="1"/>
    <col min="2" max="2" width="16.140625" style="25" bestFit="1" customWidth="1"/>
    <col min="3" max="3" width="4.57421875" style="5" customWidth="1"/>
    <col min="4" max="4" width="36.57421875" style="5" customWidth="1"/>
    <col min="5" max="5" width="15.140625" style="25" customWidth="1"/>
    <col min="6" max="6" width="4.00390625" style="5" customWidth="1"/>
    <col min="7" max="16384" width="9.140625" style="5" customWidth="1"/>
  </cols>
  <sheetData>
    <row r="1" spans="1:5" s="10" customFormat="1" ht="18.75" thickBot="1">
      <c r="A1" s="8" t="s">
        <v>28</v>
      </c>
      <c r="B1" s="14"/>
      <c r="C1" s="9"/>
      <c r="D1" s="9"/>
      <c r="E1" s="14"/>
    </row>
    <row r="2" spans="1:5" s="10" customFormat="1" ht="18">
      <c r="A2" s="11"/>
      <c r="B2" s="15"/>
      <c r="E2" s="15"/>
    </row>
    <row r="3" spans="1:5" s="2" customFormat="1" ht="15.75">
      <c r="A3" s="12" t="s">
        <v>4</v>
      </c>
      <c r="B3" s="16"/>
      <c r="E3" s="17"/>
    </row>
    <row r="4" spans="1:5" s="2" customFormat="1" ht="15">
      <c r="A4" s="2" t="s">
        <v>15</v>
      </c>
      <c r="B4" s="26">
        <v>49500</v>
      </c>
      <c r="C4" s="2" t="s">
        <v>12</v>
      </c>
      <c r="E4" s="17"/>
    </row>
    <row r="5" spans="1:5" s="2" customFormat="1" ht="15">
      <c r="A5" s="2" t="s">
        <v>29</v>
      </c>
      <c r="B5" s="17">
        <f>SUM(B4)</f>
        <v>49500</v>
      </c>
      <c r="C5" s="2" t="s">
        <v>12</v>
      </c>
      <c r="E5" s="17"/>
    </row>
    <row r="6" spans="1:5" s="2" customFormat="1" ht="15">
      <c r="A6" s="2" t="s">
        <v>17</v>
      </c>
      <c r="B6" s="17">
        <v>159.92</v>
      </c>
      <c r="C6" s="2" t="s">
        <v>12</v>
      </c>
      <c r="E6" s="17"/>
    </row>
    <row r="7" spans="2:5" s="2" customFormat="1" ht="15">
      <c r="B7" s="17"/>
      <c r="E7" s="17"/>
    </row>
    <row r="8" spans="1:5" s="2" customFormat="1" ht="15.75">
      <c r="A8" s="12" t="s">
        <v>5</v>
      </c>
      <c r="B8" s="16"/>
      <c r="E8" s="17"/>
    </row>
    <row r="9" spans="1:5" s="2" customFormat="1" ht="15">
      <c r="A9" s="2" t="s">
        <v>20</v>
      </c>
      <c r="B9" s="17"/>
      <c r="E9" s="17"/>
    </row>
    <row r="10" spans="1:5" s="2" customFormat="1" ht="15">
      <c r="A10" s="2" t="s">
        <v>21</v>
      </c>
      <c r="B10" s="17">
        <v>3935</v>
      </c>
      <c r="C10" s="2" t="s">
        <v>12</v>
      </c>
      <c r="E10" s="17"/>
    </row>
    <row r="11" spans="1:5" s="2" customFormat="1" ht="15">
      <c r="A11" s="2" t="s">
        <v>14</v>
      </c>
      <c r="B11" s="17">
        <v>331.85</v>
      </c>
      <c r="C11" s="2" t="s">
        <v>12</v>
      </c>
      <c r="E11" s="17"/>
    </row>
    <row r="12" spans="1:5" s="2" customFormat="1" ht="15">
      <c r="A12" s="2" t="s">
        <v>22</v>
      </c>
      <c r="B12" s="17">
        <v>42.75</v>
      </c>
      <c r="C12" s="2" t="s">
        <v>12</v>
      </c>
      <c r="E12" s="17"/>
    </row>
    <row r="13" spans="1:5" s="2" customFormat="1" ht="15">
      <c r="A13" s="2" t="s">
        <v>18</v>
      </c>
      <c r="B13" s="17"/>
      <c r="E13" s="17"/>
    </row>
    <row r="14" spans="1:5" s="2" customFormat="1" ht="15">
      <c r="A14" s="2" t="s">
        <v>19</v>
      </c>
      <c r="B14" s="17">
        <v>1261.46</v>
      </c>
      <c r="C14" s="2" t="s">
        <v>12</v>
      </c>
      <c r="E14" s="17"/>
    </row>
    <row r="15" spans="1:5" s="2" customFormat="1" ht="15">
      <c r="A15" s="2" t="s">
        <v>13</v>
      </c>
      <c r="B15" s="17">
        <v>19475</v>
      </c>
      <c r="C15" s="2" t="s">
        <v>12</v>
      </c>
      <c r="E15" s="17"/>
    </row>
    <row r="16" spans="1:5" s="2" customFormat="1" ht="15">
      <c r="A16" s="2" t="s">
        <v>16</v>
      </c>
      <c r="B16" s="17">
        <v>6775</v>
      </c>
      <c r="C16" s="2" t="s">
        <v>12</v>
      </c>
      <c r="E16" s="17"/>
    </row>
    <row r="17" spans="1:5" s="2" customFormat="1" ht="15">
      <c r="A17" s="2" t="s">
        <v>37</v>
      </c>
      <c r="B17" s="17">
        <v>1800</v>
      </c>
      <c r="C17" s="2" t="s">
        <v>12</v>
      </c>
      <c r="E17" s="17"/>
    </row>
    <row r="18" spans="1:5" s="2" customFormat="1" ht="15">
      <c r="A18" s="2" t="s">
        <v>35</v>
      </c>
      <c r="B18" s="16">
        <v>16500</v>
      </c>
      <c r="C18" s="2" t="s">
        <v>12</v>
      </c>
      <c r="E18" s="17"/>
    </row>
    <row r="20" spans="1:5" s="2" customFormat="1" ht="15">
      <c r="A20" s="2" t="s">
        <v>38</v>
      </c>
      <c r="B20" s="16">
        <f>SUM(B9:B18)</f>
        <v>50121.06</v>
      </c>
      <c r="C20" s="2" t="s">
        <v>12</v>
      </c>
      <c r="E20" s="17"/>
    </row>
    <row r="21" spans="2:5" s="2" customFormat="1" ht="15">
      <c r="B21" s="17"/>
      <c r="E21" s="17"/>
    </row>
    <row r="22" ht="15" customHeight="1"/>
    <row r="23" spans="1:5" s="2" customFormat="1" ht="16.5" thickBot="1">
      <c r="A23" s="6"/>
      <c r="B23" s="19"/>
      <c r="E23" s="17"/>
    </row>
    <row r="24" spans="1:5" s="2" customFormat="1" ht="16.5" thickBot="1">
      <c r="A24" s="4" t="s">
        <v>6</v>
      </c>
      <c r="B24" s="20">
        <f>SUM(B5+B6-B20)</f>
        <v>-461.1399999999994</v>
      </c>
      <c r="C24" s="2" t="s">
        <v>12</v>
      </c>
      <c r="E24" s="17"/>
    </row>
    <row r="25" spans="1:5" s="2" customFormat="1" ht="16.5" thickTop="1">
      <c r="A25" s="4"/>
      <c r="B25" s="17"/>
      <c r="E25" s="17"/>
    </row>
    <row r="26" spans="1:5" s="2" customFormat="1" ht="15.75">
      <c r="A26" s="4"/>
      <c r="B26" s="17"/>
      <c r="E26" s="17"/>
    </row>
    <row r="27" spans="1:6" s="2" customFormat="1" ht="16.5" thickBot="1">
      <c r="A27" s="6"/>
      <c r="B27" s="19"/>
      <c r="C27" s="7"/>
      <c r="D27" s="7"/>
      <c r="E27" s="19"/>
      <c r="F27" s="7"/>
    </row>
    <row r="28" spans="1:5" s="2" customFormat="1" ht="15.75">
      <c r="A28" s="4"/>
      <c r="B28" s="17"/>
      <c r="E28" s="17"/>
    </row>
    <row r="29" spans="1:5" s="2" customFormat="1" ht="15.75">
      <c r="A29" s="4"/>
      <c r="B29" s="17"/>
      <c r="E29" s="17"/>
    </row>
    <row r="30" spans="1:5" s="2" customFormat="1" ht="16.5" customHeight="1">
      <c r="A30" s="4"/>
      <c r="B30" s="17"/>
      <c r="E30" s="17"/>
    </row>
    <row r="31" spans="1:5" s="2" customFormat="1" ht="15.75">
      <c r="A31" s="12" t="s">
        <v>3</v>
      </c>
      <c r="B31" s="21" t="s">
        <v>1</v>
      </c>
      <c r="D31" s="12" t="s">
        <v>2</v>
      </c>
      <c r="E31" s="21" t="s">
        <v>1</v>
      </c>
    </row>
    <row r="32" spans="2:5" s="2" customFormat="1" ht="15">
      <c r="B32" s="17"/>
      <c r="E32" s="17"/>
    </row>
    <row r="33" spans="1:6" s="2" customFormat="1" ht="15">
      <c r="A33" s="2" t="s">
        <v>31</v>
      </c>
      <c r="B33" s="17">
        <v>42671.33</v>
      </c>
      <c r="C33" s="2" t="s">
        <v>12</v>
      </c>
      <c r="D33" s="2" t="s">
        <v>33</v>
      </c>
      <c r="E33" s="17">
        <v>43882.47</v>
      </c>
      <c r="F33" s="2" t="s">
        <v>12</v>
      </c>
    </row>
    <row r="34" spans="2:5" s="2" customFormat="1" ht="15">
      <c r="B34" s="17"/>
      <c r="E34" s="17"/>
    </row>
    <row r="35" spans="1:6" s="2" customFormat="1" ht="15">
      <c r="A35" s="2" t="s">
        <v>32</v>
      </c>
      <c r="B35" s="17">
        <v>0</v>
      </c>
      <c r="C35" s="2" t="s">
        <v>12</v>
      </c>
      <c r="D35" s="2" t="s">
        <v>7</v>
      </c>
      <c r="E35" s="17">
        <f>SUM(B24)</f>
        <v>-461.1399999999994</v>
      </c>
      <c r="F35" s="2" t="s">
        <v>12</v>
      </c>
    </row>
    <row r="36" spans="2:5" s="2" customFormat="1" ht="15">
      <c r="B36" s="17"/>
      <c r="E36" s="17"/>
    </row>
    <row r="37" spans="1:6" s="2" customFormat="1" ht="15">
      <c r="A37" s="2" t="s">
        <v>30</v>
      </c>
      <c r="B37" s="16">
        <v>750</v>
      </c>
      <c r="C37" s="2" t="s">
        <v>12</v>
      </c>
      <c r="D37" s="2" t="s">
        <v>34</v>
      </c>
      <c r="E37" s="16">
        <f>SUM(E33+E35)</f>
        <v>43421.33</v>
      </c>
      <c r="F37" s="2" t="s">
        <v>12</v>
      </c>
    </row>
    <row r="38" spans="2:5" s="2" customFormat="1" ht="15">
      <c r="B38" s="17"/>
      <c r="E38" s="17"/>
    </row>
    <row r="39" s="2" customFormat="1" ht="15">
      <c r="E39" s="17"/>
    </row>
    <row r="40" spans="2:5" s="2" customFormat="1" ht="15">
      <c r="B40" s="17"/>
      <c r="E40" s="17"/>
    </row>
    <row r="41" spans="1:5" s="2" customFormat="1" ht="15.75" thickBot="1">
      <c r="A41" s="7"/>
      <c r="B41" s="19"/>
      <c r="D41" s="7"/>
      <c r="E41" s="19"/>
    </row>
    <row r="42" spans="1:6" s="2" customFormat="1" ht="16.5" thickBot="1">
      <c r="A42" s="4" t="s">
        <v>0</v>
      </c>
      <c r="B42" s="22">
        <f>SUM(B33+B35+B37)</f>
        <v>43421.33</v>
      </c>
      <c r="C42" s="2" t="s">
        <v>12</v>
      </c>
      <c r="D42" s="4" t="s">
        <v>0</v>
      </c>
      <c r="E42" s="22">
        <f>SUM(E33+E35)</f>
        <v>43421.33</v>
      </c>
      <c r="F42" s="2" t="s">
        <v>12</v>
      </c>
    </row>
    <row r="43" spans="1:5" s="2" customFormat="1" ht="16.5" thickTop="1">
      <c r="A43" s="4"/>
      <c r="B43" s="17"/>
      <c r="D43" s="4"/>
      <c r="E43" s="17"/>
    </row>
    <row r="44" spans="1:5" s="2" customFormat="1" ht="15.75">
      <c r="A44" s="4"/>
      <c r="B44" s="17"/>
      <c r="D44" s="4"/>
      <c r="E44" s="17"/>
    </row>
    <row r="45" spans="1:6" s="2" customFormat="1" ht="16.5" thickBot="1">
      <c r="A45" s="6"/>
      <c r="B45" s="19"/>
      <c r="C45" s="7"/>
      <c r="D45" s="6"/>
      <c r="E45" s="19"/>
      <c r="F45" s="7"/>
    </row>
    <row r="46" spans="1:5" s="2" customFormat="1" ht="15.75">
      <c r="A46" s="4"/>
      <c r="B46" s="17"/>
      <c r="D46" s="4"/>
      <c r="E46" s="17"/>
    </row>
    <row r="47" spans="2:5" s="2" customFormat="1" ht="15">
      <c r="B47" s="18"/>
      <c r="E47" s="18"/>
    </row>
    <row r="48" spans="2:5" s="2" customFormat="1" ht="15">
      <c r="B48" s="18"/>
      <c r="E48" s="18"/>
    </row>
    <row r="49" spans="1:5" s="2" customFormat="1" ht="15">
      <c r="A49" s="1" t="s">
        <v>24</v>
      </c>
      <c r="B49" s="23"/>
      <c r="C49" s="1"/>
      <c r="D49" s="1" t="s">
        <v>25</v>
      </c>
      <c r="E49" s="23"/>
    </row>
    <row r="50" spans="1:5" s="2" customFormat="1" ht="15">
      <c r="A50" s="1"/>
      <c r="B50" s="23"/>
      <c r="C50" s="1"/>
      <c r="D50" s="1"/>
      <c r="E50" s="23"/>
    </row>
    <row r="51" spans="1:5" s="2" customFormat="1" ht="15">
      <c r="A51" s="3"/>
      <c r="B51" s="23"/>
      <c r="C51" s="1"/>
      <c r="D51" s="3"/>
      <c r="E51" s="23"/>
    </row>
    <row r="52" spans="1:5" s="2" customFormat="1" ht="15">
      <c r="A52" s="1" t="s">
        <v>26</v>
      </c>
      <c r="B52" s="23"/>
      <c r="C52" s="1"/>
      <c r="D52" s="1" t="s">
        <v>36</v>
      </c>
      <c r="E52" s="23"/>
    </row>
    <row r="53" spans="1:5" s="2" customFormat="1" ht="15">
      <c r="A53" s="1"/>
      <c r="B53" s="23"/>
      <c r="C53" s="1"/>
      <c r="D53" s="1"/>
      <c r="E53" s="23"/>
    </row>
    <row r="54" spans="1:5" s="2" customFormat="1" ht="15">
      <c r="A54" s="1" t="s">
        <v>8</v>
      </c>
      <c r="B54" s="23"/>
      <c r="C54" s="1"/>
      <c r="D54" s="1"/>
      <c r="E54" s="23"/>
    </row>
    <row r="55" spans="1:5" s="2" customFormat="1" ht="15">
      <c r="A55" s="1" t="s">
        <v>9</v>
      </c>
      <c r="B55" s="23"/>
      <c r="C55" s="1"/>
      <c r="D55" s="1"/>
      <c r="E55" s="23"/>
    </row>
    <row r="56" spans="1:5" s="2" customFormat="1" ht="15">
      <c r="A56" s="1"/>
      <c r="B56" s="23"/>
      <c r="C56" s="1"/>
      <c r="D56" s="1"/>
      <c r="E56" s="23"/>
    </row>
    <row r="57" spans="1:5" s="2" customFormat="1" ht="15">
      <c r="A57" s="1"/>
      <c r="B57" s="23"/>
      <c r="C57" s="1"/>
      <c r="D57" s="1" t="s">
        <v>27</v>
      </c>
      <c r="E57" s="23"/>
    </row>
    <row r="58" spans="1:5" s="2" customFormat="1" ht="15">
      <c r="A58" s="1"/>
      <c r="B58" s="23"/>
      <c r="C58" s="1"/>
      <c r="D58" s="1"/>
      <c r="E58" s="23"/>
    </row>
    <row r="59" spans="1:5" s="2" customFormat="1" ht="15">
      <c r="A59" s="13" t="s">
        <v>11</v>
      </c>
      <c r="B59" s="24" t="s">
        <v>10</v>
      </c>
      <c r="C59" s="1"/>
      <c r="D59" s="3"/>
      <c r="E59" s="23"/>
    </row>
    <row r="60" spans="1:5" s="2" customFormat="1" ht="15">
      <c r="A60" s="1"/>
      <c r="B60" s="23"/>
      <c r="C60" s="1"/>
      <c r="D60" s="1" t="s">
        <v>23</v>
      </c>
      <c r="E60" s="23"/>
    </row>
  </sheetData>
  <printOptions/>
  <pageMargins left="1.25" right="0.75" top="1" bottom="1" header="0" footer="0"/>
  <pageSetup horizontalDpi="300" verticalDpi="300" orientation="portrait" paperSize="9" scale="71" r:id="rId1"/>
  <headerFooter alignWithMargins="0">
    <oddHeader>&amp;C&amp;"Arial,Fed"&amp;14
&amp;16Grundejerforeningen
Stenlandsengen&amp;14
</oddHeader>
    <oddFooter>&amp;CSide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Leif Nielsen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Nielsen ApS</dc:creator>
  <cp:keywords/>
  <dc:description/>
  <cp:lastModifiedBy>Computer</cp:lastModifiedBy>
  <cp:lastPrinted>2008-03-31T16:49:10Z</cp:lastPrinted>
  <dcterms:created xsi:type="dcterms:W3CDTF">2005-04-12T10:25:11Z</dcterms:created>
  <dcterms:modified xsi:type="dcterms:W3CDTF">2008-03-31T16:55:18Z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